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ckelderer\Documents\Privat\Pankraz\Campingverein\"/>
    </mc:Choice>
  </mc:AlternateContent>
  <xr:revisionPtr revIDLastSave="0" documentId="13_ncr:1_{1AF0EE1E-F1EB-4A67-BD49-8D68EEB09782}" xr6:coauthVersionLast="47" xr6:coauthVersionMax="47" xr10:uidLastSave="{00000000-0000-0000-0000-000000000000}"/>
  <bookViews>
    <workbookView xWindow="727" yWindow="127" windowWidth="23760" windowHeight="13886" tabRatio="500" activeTab="1" xr2:uid="{00000000-000D-0000-FFFF-FFFF00000000}"/>
  </bookViews>
  <sheets>
    <sheet name="Übersicht" sheetId="2" r:id="rId1"/>
    <sheet name="Detail" sheetId="1" r:id="rId2"/>
  </sheets>
  <definedNames>
    <definedName name="_xlnm.Print_Area" localSheetId="1">Detail!$A:$I</definedName>
    <definedName name="Excel_BuiltIn_Print_Area" localSheetId="1">Detail!$A$1:$K$24</definedName>
  </definedNames>
  <calcPr calcId="191029"/>
</workbook>
</file>

<file path=xl/calcChain.xml><?xml version="1.0" encoding="utf-8"?>
<calcChain xmlns="http://schemas.openxmlformats.org/spreadsheetml/2006/main">
  <c r="C10" i="2" l="1"/>
  <c r="B16" i="2"/>
  <c r="B11" i="2"/>
  <c r="B3" i="2"/>
  <c r="B10" i="2" s="1"/>
  <c r="D10" i="2" l="1"/>
</calcChain>
</file>

<file path=xl/sharedStrings.xml><?xml version="1.0" encoding="utf-8"?>
<sst xmlns="http://schemas.openxmlformats.org/spreadsheetml/2006/main" count="285" uniqueCount="248">
  <si>
    <t>PLZ</t>
  </si>
  <si>
    <t>bezahlt</t>
  </si>
  <si>
    <t>Vermerk</t>
  </si>
  <si>
    <t>Aigner Hannah</t>
  </si>
  <si>
    <t>Lehnersiedlung 9</t>
  </si>
  <si>
    <t>Großraming</t>
  </si>
  <si>
    <t>W 12</t>
  </si>
  <si>
    <t>Aigner Helmut</t>
  </si>
  <si>
    <t>Ried / Traunkreis</t>
  </si>
  <si>
    <t>Q 3</t>
  </si>
  <si>
    <t>Arminger Johanna</t>
  </si>
  <si>
    <t>Schulstr. 32</t>
  </si>
  <si>
    <t>Amstetten</t>
  </si>
  <si>
    <t>J 5</t>
  </si>
  <si>
    <t>Bammer Susanne</t>
  </si>
  <si>
    <t>Kölblweg 5/13</t>
  </si>
  <si>
    <t>Bad Hall</t>
  </si>
  <si>
    <t>R 6</t>
  </si>
  <si>
    <t>Baycek Heimo</t>
  </si>
  <si>
    <t>Industriezeile 12</t>
  </si>
  <si>
    <t>Linz</t>
  </si>
  <si>
    <t>Y 10</t>
  </si>
  <si>
    <t>Birngruber Anita ( V )</t>
  </si>
  <si>
    <t>Posthofstr. 24</t>
  </si>
  <si>
    <t>R 9</t>
  </si>
  <si>
    <t>Bitt Reinhard</t>
  </si>
  <si>
    <t>Sprinzenbachstr. 5</t>
  </si>
  <si>
    <t>Haid</t>
  </si>
  <si>
    <t>Z 2</t>
  </si>
  <si>
    <t>Boitllehner Horst</t>
  </si>
  <si>
    <t>Steinfeldstr. 9/1/5</t>
  </si>
  <si>
    <t>Steyr</t>
  </si>
  <si>
    <t>Y 8</t>
  </si>
  <si>
    <t>Brandl Oliver</t>
  </si>
  <si>
    <t>Klaus 128</t>
  </si>
  <si>
    <t>Klaus</t>
  </si>
  <si>
    <t>Z 11</t>
  </si>
  <si>
    <t>Bräuer Helmut</t>
  </si>
  <si>
    <t>Harterfeldstr. 24</t>
  </si>
  <si>
    <t>Leonding</t>
  </si>
  <si>
    <t>I 1</t>
  </si>
  <si>
    <t>Breitenfellner Andreas</t>
  </si>
  <si>
    <t>Hildebrandtstr. 44</t>
  </si>
  <si>
    <t>Timelkam</t>
  </si>
  <si>
    <t>Z 13</t>
  </si>
  <si>
    <t>Brunmair Helmut</t>
  </si>
  <si>
    <t>Kremstalerstr. 60</t>
  </si>
  <si>
    <t>Traun</t>
  </si>
  <si>
    <t>M 1</t>
  </si>
  <si>
    <t>Butylin Dmytro</t>
  </si>
  <si>
    <t>Karl – Heinz Strasse 67/5/10</t>
  </si>
  <si>
    <t>Wien</t>
  </si>
  <si>
    <t>G 3</t>
  </si>
  <si>
    <t>Cosmic Dieter</t>
  </si>
  <si>
    <t>Traundorferstr. 22</t>
  </si>
  <si>
    <t>I 7</t>
  </si>
  <si>
    <t>DANIEL Ludwig</t>
  </si>
  <si>
    <t>Waldeggstr. 98</t>
  </si>
  <si>
    <t>H 5</t>
  </si>
  <si>
    <t>Dirnberger Elisabeth</t>
  </si>
  <si>
    <t>Stöcklweg  5</t>
  </si>
  <si>
    <t>Walding</t>
  </si>
  <si>
    <t>G 5</t>
  </si>
  <si>
    <t>Emminger Franz</t>
  </si>
  <si>
    <t>Gutenbrunnerstr. 23/2</t>
  </si>
  <si>
    <t>Z 3</t>
  </si>
  <si>
    <t>Flechsel Helga</t>
  </si>
  <si>
    <t>Hebbelstr. 4 a</t>
  </si>
  <si>
    <t>P 1</t>
  </si>
  <si>
    <t>Flexl Franz  ( V )</t>
  </si>
  <si>
    <t>Stockedt 15</t>
  </si>
  <si>
    <t>Thomasroith</t>
  </si>
  <si>
    <t>Z 4</t>
  </si>
  <si>
    <t>FRIEDRICH  Kurt</t>
  </si>
  <si>
    <t>Veilchenweg 3</t>
  </si>
  <si>
    <t>Hörsching</t>
  </si>
  <si>
    <t>I 6</t>
  </si>
  <si>
    <t>Gaal Andreas</t>
  </si>
  <si>
    <t>Bahnhofstr. 392</t>
  </si>
  <si>
    <t>Steinach</t>
  </si>
  <si>
    <t>X 11</t>
  </si>
  <si>
    <t>Gföllner Siegfried</t>
  </si>
  <si>
    <t>Neydharting 56</t>
  </si>
  <si>
    <t>Bad Wimsbach</t>
  </si>
  <si>
    <t>O 1</t>
  </si>
  <si>
    <t>Gruber Karl Mag.</t>
  </si>
  <si>
    <t>Elisenstr. 3/7</t>
  </si>
  <si>
    <t>G 1</t>
  </si>
  <si>
    <t>Grurl Berta</t>
  </si>
  <si>
    <t>Galvanistr. 16</t>
  </si>
  <si>
    <t>I 8</t>
  </si>
  <si>
    <t>Gschwendtner Manfred Dr.</t>
  </si>
  <si>
    <t>Leonfeldnerstr. 265</t>
  </si>
  <si>
    <t>R 10</t>
  </si>
  <si>
    <t>Hackl Karl u. Monika</t>
  </si>
  <si>
    <t>Steyrerstr. 36</t>
  </si>
  <si>
    <t>Neuhofen / Krems</t>
  </si>
  <si>
    <t>Z 8</t>
  </si>
  <si>
    <t>Halmich Oswald</t>
  </si>
  <si>
    <t>Arbeiterstr. 37/33</t>
  </si>
  <si>
    <t>J 4</t>
  </si>
  <si>
    <t>Hois Franz</t>
  </si>
  <si>
    <t>Gartenstr.18</t>
  </si>
  <si>
    <t>S 5</t>
  </si>
  <si>
    <t>Jansenberger Gerhard</t>
  </si>
  <si>
    <t>Lindenhang 5</t>
  </si>
  <si>
    <t>Windischgarsten</t>
  </si>
  <si>
    <t>P 4</t>
  </si>
  <si>
    <t>Jarosch Markus u. Inreiter S.</t>
  </si>
  <si>
    <t>Am Nordsaum 138 B</t>
  </si>
  <si>
    <t>L 4</t>
  </si>
  <si>
    <t>Kaiser Klaus</t>
  </si>
  <si>
    <t>Volksheimstr. 3</t>
  </si>
  <si>
    <t>Kremsdorf</t>
  </si>
  <si>
    <t>U 8</t>
  </si>
  <si>
    <t>Kelderer Christoph</t>
  </si>
  <si>
    <t>Deublerstr. 26</t>
  </si>
  <si>
    <t>L 5</t>
  </si>
  <si>
    <t>Kraml Alfred</t>
  </si>
  <si>
    <t>Andreas – Plenkstr. 10</t>
  </si>
  <si>
    <t>S 1</t>
  </si>
  <si>
    <t>Krieger Jürgen Ing.</t>
  </si>
  <si>
    <t>Ingeborg Bachmann Str. 3</t>
  </si>
  <si>
    <t>X 3</t>
  </si>
  <si>
    <t>Leitner Edeltraud</t>
  </si>
  <si>
    <t>Willingerstr. 23/IV/26</t>
  </si>
  <si>
    <t xml:space="preserve"> O 3</t>
  </si>
  <si>
    <t>Leitner Walter u. Ulrike</t>
  </si>
  <si>
    <t>Dr. Lutz Str. 11</t>
  </si>
  <si>
    <t>Kirchdorf</t>
  </si>
  <si>
    <t>R 2</t>
  </si>
  <si>
    <t>Loishandl Anton</t>
  </si>
  <si>
    <t>Reuchlinstr 24</t>
  </si>
  <si>
    <t>G 7</t>
  </si>
  <si>
    <t>Maurer Josef u. Monika</t>
  </si>
  <si>
    <t>Holzwurmweg 12</t>
  </si>
  <si>
    <t>F 7</t>
  </si>
  <si>
    <t>Mayr Johann</t>
  </si>
  <si>
    <t>Liebigstr. 10</t>
  </si>
  <si>
    <t>E 3</t>
  </si>
  <si>
    <t>Mitterberger Hans</t>
  </si>
  <si>
    <t>Siemensstr. 46</t>
  </si>
  <si>
    <t>Y 4</t>
  </si>
  <si>
    <t>Molnar Helga</t>
  </si>
  <si>
    <t>Hainzenbachstr. 31</t>
  </si>
  <si>
    <t>E 7</t>
  </si>
  <si>
    <t>Orgler Georg</t>
  </si>
  <si>
    <t>Ausserhöfling 4</t>
  </si>
  <si>
    <t>Ungenach</t>
  </si>
  <si>
    <t>Z 14</t>
  </si>
  <si>
    <t>Pehn Andrea</t>
  </si>
  <si>
    <t>Th.Haas Str. 7/IB</t>
  </si>
  <si>
    <t>Y 7</t>
  </si>
  <si>
    <t>Pilsl Franz Mag. ( V )</t>
  </si>
  <si>
    <t>Dr. Schauerstr. 16</t>
  </si>
  <si>
    <t>Wels</t>
  </si>
  <si>
    <t>M 5</t>
  </si>
  <si>
    <t>Priesner Albert</t>
  </si>
  <si>
    <t>Rohrmayrstr. 2</t>
  </si>
  <si>
    <t>E 1</t>
  </si>
  <si>
    <t>Puchner Günter  ( V )</t>
  </si>
  <si>
    <t>Minnesängerplatz 7</t>
  </si>
  <si>
    <t>Y 13</t>
  </si>
  <si>
    <t>Riehs Margit u. Petra Anna</t>
  </si>
  <si>
    <t>Stifterstr. 20</t>
  </si>
  <si>
    <t>D 6</t>
  </si>
  <si>
    <t>Rossmann Raimund</t>
  </si>
  <si>
    <t>Kreuzfeld 17</t>
  </si>
  <si>
    <t>Hellmondsödt</t>
  </si>
  <si>
    <t>A 3</t>
  </si>
  <si>
    <t>Rödhamer Elfriede</t>
  </si>
  <si>
    <t>Schiffmannstr. 10</t>
  </si>
  <si>
    <t>Z 9</t>
  </si>
  <si>
    <t>Schachenhofer Lorraine</t>
  </si>
  <si>
    <t>Parksiedlung 31</t>
  </si>
  <si>
    <t>K 1</t>
  </si>
  <si>
    <t>Schaser Martin u. Maria-Mia</t>
  </si>
  <si>
    <t>Hochradlfeldstr. 5</t>
  </si>
  <si>
    <t>Enns</t>
  </si>
  <si>
    <t>Z 1</t>
  </si>
  <si>
    <t>Schöller Natascha</t>
  </si>
  <si>
    <t>Strabergerstr. 21</t>
  </si>
  <si>
    <t>W 6</t>
  </si>
  <si>
    <t>Schöller Wolfgang</t>
  </si>
  <si>
    <t>Altomontestr. 15</t>
  </si>
  <si>
    <t>X 2</t>
  </si>
  <si>
    <t>Sperrer Erika</t>
  </si>
  <si>
    <t>Eichenweg 14</t>
  </si>
  <si>
    <t>Leonstein</t>
  </si>
  <si>
    <t>L 2</t>
  </si>
  <si>
    <t>Steinbacher Margarete</t>
  </si>
  <si>
    <t>Traunufer Arkade 2 / 112</t>
  </si>
  <si>
    <t>Thalheim bei Wels</t>
  </si>
  <si>
    <t>E 2</t>
  </si>
  <si>
    <t>Tatzreiter Hans</t>
  </si>
  <si>
    <t>Alpenbadstr. 12</t>
  </si>
  <si>
    <t>Liezen</t>
  </si>
  <si>
    <t>Y 14</t>
  </si>
  <si>
    <t>Tiss Elisabeth</t>
  </si>
  <si>
    <t>Siemensstr. 2</t>
  </si>
  <si>
    <t>W 2</t>
  </si>
  <si>
    <t>Tsigrimanis Ilse</t>
  </si>
  <si>
    <t>Kohlanger 8</t>
  </si>
  <si>
    <t>N 2</t>
  </si>
  <si>
    <t>Wagner Rudolf</t>
  </si>
  <si>
    <t>Schumpeterstr. 9</t>
  </si>
  <si>
    <t>W 10</t>
  </si>
  <si>
    <t>Wallner Arno</t>
  </si>
  <si>
    <t>Albert Schöpfstr. 43</t>
  </si>
  <si>
    <t>U 4</t>
  </si>
  <si>
    <t>WALTER Leo</t>
  </si>
  <si>
    <t>Prunbauerstr. 26</t>
  </si>
  <si>
    <t>Welner Elfriede</t>
  </si>
  <si>
    <t>Blütenstr. 21/6/35</t>
  </si>
  <si>
    <t>P 2</t>
  </si>
  <si>
    <t>Bäckermühlweg 11</t>
  </si>
  <si>
    <t>Z 6</t>
  </si>
  <si>
    <t>Wildberger Johann</t>
  </si>
  <si>
    <t>Weinzierlerstr. 17/4</t>
  </si>
  <si>
    <t>B 4</t>
  </si>
  <si>
    <t>Wöß Petra u. Christian</t>
  </si>
  <si>
    <t>Suttnerstr. 6</t>
  </si>
  <si>
    <t>Pucking</t>
  </si>
  <si>
    <t>S 2</t>
  </si>
  <si>
    <t>Mitglied
seit</t>
  </si>
  <si>
    <t>Platz</t>
  </si>
  <si>
    <t>Anzahl Mitglieder</t>
  </si>
  <si>
    <t>Anzahl bezahlter Beiträge</t>
  </si>
  <si>
    <t>Mitgliedsbeitrag</t>
  </si>
  <si>
    <t>Name</t>
  </si>
  <si>
    <t>Ort</t>
  </si>
  <si>
    <t>Strasse</t>
  </si>
  <si>
    <t>Nr.</t>
  </si>
  <si>
    <t>Funktion</t>
  </si>
  <si>
    <t>Fragen</t>
  </si>
  <si>
    <t>Fragen bez. Mitglieder</t>
  </si>
  <si>
    <t>Euro 15,-- ???</t>
  </si>
  <si>
    <t>Übersicht</t>
  </si>
  <si>
    <t>SOLL</t>
  </si>
  <si>
    <t>IST</t>
  </si>
  <si>
    <t>DIFFERENZ</t>
  </si>
  <si>
    <t>Summe Jahresbeiträge</t>
  </si>
  <si>
    <t>+43 650 477 33 15</t>
  </si>
  <si>
    <t>Vorstand
in spe</t>
  </si>
  <si>
    <t>zahlt unregelmäßig</t>
  </si>
  <si>
    <t>Wenzel Silvia</t>
  </si>
  <si>
    <t>Großendorf 60/2</t>
  </si>
  <si>
    <t>Bräuer Josef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</si>
</sst>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\-&quot;€&quot;\ #,##0.00"/>
    <numFmt numFmtId="164" formatCode="&quot;€&quot;\ #,##0.00"/>
  </numFmts>
  <fonts count="5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4" fontId="0" fillId="0" borderId="0" xfId="0" applyNumberFormat="1"/>
    <xf numFmtId="0" fontId="3" fillId="0" borderId="0" xfId="0" applyFont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quotePrefix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workbookViewId="0">
      <selection activeCell="B11" sqref="B11"/>
    </sheetView>
  </sheetViews>
  <sheetFormatPr baseColWidth="10" defaultRowHeight="12.7" x14ac:dyDescent="0.4"/>
  <cols>
    <col min="1" max="1" width="28.41015625" customWidth="1"/>
    <col min="2" max="4" width="13.703125" customWidth="1"/>
  </cols>
  <sheetData>
    <row r="1" spans="1:4" ht="29.7" customHeight="1" x14ac:dyDescent="0.4">
      <c r="A1" s="14" t="s">
        <v>237</v>
      </c>
      <c r="B1" s="14"/>
      <c r="C1" s="14"/>
      <c r="D1" s="14"/>
    </row>
    <row r="3" spans="1:4" x14ac:dyDescent="0.4">
      <c r="A3" t="s">
        <v>226</v>
      </c>
      <c r="B3">
        <f>COUNTA(Detail!B2:B213)</f>
        <v>66</v>
      </c>
    </row>
    <row r="5" spans="1:4" x14ac:dyDescent="0.4">
      <c r="A5" t="s">
        <v>228</v>
      </c>
      <c r="B5" s="5">
        <v>25</v>
      </c>
    </row>
    <row r="9" spans="1:4" x14ac:dyDescent="0.4">
      <c r="B9" s="9" t="s">
        <v>238</v>
      </c>
      <c r="C9" s="9" t="s">
        <v>239</v>
      </c>
      <c r="D9" s="9" t="s">
        <v>240</v>
      </c>
    </row>
    <row r="10" spans="1:4" x14ac:dyDescent="0.4">
      <c r="A10" t="s">
        <v>241</v>
      </c>
      <c r="B10" s="10">
        <f>B3*B5</f>
        <v>1650</v>
      </c>
      <c r="C10" s="10">
        <f>SUM(Detail!G2:G214)</f>
        <v>1490</v>
      </c>
      <c r="D10" s="11">
        <f>C10-B10</f>
        <v>-160</v>
      </c>
    </row>
    <row r="11" spans="1:4" x14ac:dyDescent="0.4">
      <c r="A11" t="s">
        <v>227</v>
      </c>
      <c r="B11">
        <f>COUNT(Detail!G2:G213)</f>
        <v>60</v>
      </c>
    </row>
    <row r="16" spans="1:4" x14ac:dyDescent="0.4">
      <c r="A16" t="s">
        <v>235</v>
      </c>
      <c r="B16" s="6">
        <f>IF(COUNTA(Detail!L2:L214)=0,"",COUNTA(Detail!L2:L214))</f>
        <v>1</v>
      </c>
    </row>
  </sheetData>
  <mergeCells count="1">
    <mergeCell ref="A1:D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8"/>
  <sheetViews>
    <sheetView tabSelected="1" workbookViewId="0">
      <pane ySplit="1" topLeftCell="A47" activePane="bottomLeft" state="frozen"/>
      <selection activeCell="C1" sqref="C1"/>
      <selection pane="bottomLeft" activeCell="H67" sqref="H67"/>
    </sheetView>
  </sheetViews>
  <sheetFormatPr baseColWidth="10" defaultColWidth="11.46875" defaultRowHeight="12.7" x14ac:dyDescent="0.4"/>
  <cols>
    <col min="1" max="1" width="5.46875" customWidth="1"/>
    <col min="2" max="2" width="30.234375" customWidth="1"/>
    <col min="3" max="3" width="29.234375" customWidth="1"/>
    <col min="4" max="4" width="9.3515625" customWidth="1"/>
    <col min="5" max="5" width="26.64453125" customWidth="1"/>
    <col min="6" max="6" width="9.29296875" customWidth="1"/>
    <col min="7" max="7" width="11.3515625" style="5" customWidth="1"/>
    <col min="8" max="8" width="11.46875" style="13"/>
    <col min="11" max="11" width="21.234375" customWidth="1"/>
    <col min="12" max="12" width="14" customWidth="1"/>
    <col min="13" max="13" width="18.64453125" customWidth="1"/>
  </cols>
  <sheetData>
    <row r="1" spans="1:12" ht="30.7" x14ac:dyDescent="0.5">
      <c r="A1" s="1" t="s">
        <v>232</v>
      </c>
      <c r="B1" s="1" t="s">
        <v>229</v>
      </c>
      <c r="C1" s="1" t="s">
        <v>231</v>
      </c>
      <c r="D1" s="1" t="s">
        <v>0</v>
      </c>
      <c r="E1" s="1" t="s">
        <v>230</v>
      </c>
      <c r="F1" s="1" t="s">
        <v>225</v>
      </c>
      <c r="G1" s="7" t="s">
        <v>1</v>
      </c>
      <c r="H1" s="4" t="s">
        <v>243</v>
      </c>
      <c r="I1" s="1" t="s">
        <v>233</v>
      </c>
      <c r="J1" s="4" t="s">
        <v>224</v>
      </c>
      <c r="K1" s="1" t="s">
        <v>2</v>
      </c>
      <c r="L1" s="1" t="s">
        <v>234</v>
      </c>
    </row>
    <row r="2" spans="1:12" ht="17" customHeight="1" x14ac:dyDescent="0.45">
      <c r="A2" s="3">
        <v>1</v>
      </c>
      <c r="B2" s="2" t="s">
        <v>3</v>
      </c>
      <c r="C2" s="2" t="s">
        <v>4</v>
      </c>
      <c r="D2" s="3">
        <v>4463</v>
      </c>
      <c r="E2" s="2" t="s">
        <v>5</v>
      </c>
      <c r="F2" s="3" t="s">
        <v>6</v>
      </c>
      <c r="G2" s="8">
        <v>25</v>
      </c>
      <c r="K2" s="2"/>
    </row>
    <row r="3" spans="1:12" ht="17" customHeight="1" x14ac:dyDescent="0.45">
      <c r="A3" s="3">
        <v>2</v>
      </c>
      <c r="B3" s="2" t="s">
        <v>7</v>
      </c>
      <c r="C3" s="2" t="s">
        <v>246</v>
      </c>
      <c r="D3" s="3">
        <v>4551</v>
      </c>
      <c r="E3" s="2" t="s">
        <v>8</v>
      </c>
      <c r="F3" s="3" t="s">
        <v>9</v>
      </c>
      <c r="G3" s="8">
        <v>25</v>
      </c>
      <c r="K3" s="2"/>
    </row>
    <row r="4" spans="1:12" ht="17" customHeight="1" x14ac:dyDescent="0.45">
      <c r="A4" s="3">
        <v>3</v>
      </c>
      <c r="B4" s="2" t="s">
        <v>10</v>
      </c>
      <c r="C4" s="2" t="s">
        <v>11</v>
      </c>
      <c r="D4" s="3">
        <v>3300</v>
      </c>
      <c r="E4" s="2" t="s">
        <v>12</v>
      </c>
      <c r="F4" s="3" t="s">
        <v>13</v>
      </c>
      <c r="G4" s="8">
        <v>25</v>
      </c>
      <c r="K4" s="2"/>
    </row>
    <row r="5" spans="1:12" ht="17" customHeight="1" x14ac:dyDescent="0.45">
      <c r="A5" s="3">
        <v>4</v>
      </c>
      <c r="B5" s="2" t="s">
        <v>14</v>
      </c>
      <c r="C5" s="2" t="s">
        <v>15</v>
      </c>
      <c r="D5" s="3">
        <v>4540</v>
      </c>
      <c r="E5" s="2" t="s">
        <v>16</v>
      </c>
      <c r="F5" s="3" t="s">
        <v>17</v>
      </c>
      <c r="G5" s="8">
        <v>25</v>
      </c>
      <c r="K5" s="2"/>
    </row>
    <row r="6" spans="1:12" ht="17" customHeight="1" x14ac:dyDescent="0.45">
      <c r="A6" s="3">
        <v>5</v>
      </c>
      <c r="B6" s="2" t="s">
        <v>18</v>
      </c>
      <c r="C6" s="2" t="s">
        <v>19</v>
      </c>
      <c r="D6" s="3">
        <v>4020</v>
      </c>
      <c r="E6" s="2" t="s">
        <v>20</v>
      </c>
      <c r="F6" s="3" t="s">
        <v>21</v>
      </c>
      <c r="G6" s="8">
        <v>25</v>
      </c>
      <c r="K6" s="2"/>
    </row>
    <row r="7" spans="1:12" ht="17" customHeight="1" x14ac:dyDescent="0.45">
      <c r="A7" s="3">
        <v>6</v>
      </c>
      <c r="B7" s="2" t="s">
        <v>22</v>
      </c>
      <c r="C7" s="2" t="s">
        <v>23</v>
      </c>
      <c r="D7" s="3">
        <v>4020</v>
      </c>
      <c r="E7" s="2" t="s">
        <v>20</v>
      </c>
      <c r="F7" s="3" t="s">
        <v>24</v>
      </c>
      <c r="G7" s="8">
        <v>25</v>
      </c>
      <c r="K7" s="2"/>
    </row>
    <row r="8" spans="1:12" ht="17" customHeight="1" x14ac:dyDescent="0.45">
      <c r="A8" s="3">
        <v>7</v>
      </c>
      <c r="B8" s="2" t="s">
        <v>25</v>
      </c>
      <c r="C8" s="2" t="s">
        <v>26</v>
      </c>
      <c r="D8" s="3">
        <v>4053</v>
      </c>
      <c r="E8" s="2" t="s">
        <v>27</v>
      </c>
      <c r="F8" s="3" t="s">
        <v>28</v>
      </c>
      <c r="G8" s="8"/>
      <c r="K8" s="2"/>
    </row>
    <row r="9" spans="1:12" ht="17" customHeight="1" x14ac:dyDescent="0.45">
      <c r="A9" s="3">
        <v>8</v>
      </c>
      <c r="B9" s="2" t="s">
        <v>29</v>
      </c>
      <c r="C9" s="2" t="s">
        <v>30</v>
      </c>
      <c r="D9" s="3">
        <v>4400</v>
      </c>
      <c r="E9" s="2" t="s">
        <v>31</v>
      </c>
      <c r="F9" s="3" t="s">
        <v>32</v>
      </c>
      <c r="G9" s="8"/>
      <c r="K9" s="2"/>
    </row>
    <row r="10" spans="1:12" ht="17" customHeight="1" x14ac:dyDescent="0.45">
      <c r="A10" s="3">
        <v>9</v>
      </c>
      <c r="B10" s="2" t="s">
        <v>33</v>
      </c>
      <c r="C10" s="2" t="s">
        <v>34</v>
      </c>
      <c r="D10" s="3">
        <v>4564</v>
      </c>
      <c r="E10" s="2" t="s">
        <v>35</v>
      </c>
      <c r="F10" s="3" t="s">
        <v>36</v>
      </c>
      <c r="G10" s="8">
        <v>25</v>
      </c>
      <c r="K10" s="2"/>
    </row>
    <row r="11" spans="1:12" ht="17" customHeight="1" x14ac:dyDescent="0.45">
      <c r="A11" s="3"/>
      <c r="B11" s="2" t="s">
        <v>247</v>
      </c>
      <c r="C11" s="2"/>
      <c r="D11" s="3"/>
      <c r="E11" s="2"/>
      <c r="F11" s="3"/>
      <c r="G11" s="8"/>
      <c r="K11" s="2"/>
    </row>
    <row r="12" spans="1:12" ht="17" customHeight="1" x14ac:dyDescent="0.45">
      <c r="A12" s="3">
        <v>10</v>
      </c>
      <c r="B12" s="2" t="s">
        <v>37</v>
      </c>
      <c r="C12" s="2" t="s">
        <v>38</v>
      </c>
      <c r="D12" s="3">
        <v>4060</v>
      </c>
      <c r="E12" s="2" t="s">
        <v>39</v>
      </c>
      <c r="F12" s="3" t="s">
        <v>40</v>
      </c>
      <c r="G12" s="8">
        <v>25</v>
      </c>
      <c r="K12" s="2"/>
    </row>
    <row r="13" spans="1:12" ht="17" customHeight="1" x14ac:dyDescent="0.45">
      <c r="A13" s="3">
        <v>11</v>
      </c>
      <c r="B13" s="2" t="s">
        <v>41</v>
      </c>
      <c r="C13" s="2" t="s">
        <v>42</v>
      </c>
      <c r="D13" s="3">
        <v>4850</v>
      </c>
      <c r="E13" s="2" t="s">
        <v>43</v>
      </c>
      <c r="F13" s="3" t="s">
        <v>44</v>
      </c>
      <c r="G13" s="8">
        <v>25</v>
      </c>
      <c r="K13" s="2"/>
    </row>
    <row r="14" spans="1:12" ht="17" customHeight="1" x14ac:dyDescent="0.45">
      <c r="A14" s="3">
        <v>12</v>
      </c>
      <c r="B14" s="2" t="s">
        <v>45</v>
      </c>
      <c r="C14" s="2" t="s">
        <v>46</v>
      </c>
      <c r="D14" s="3">
        <v>4050</v>
      </c>
      <c r="E14" s="2" t="s">
        <v>47</v>
      </c>
      <c r="F14" s="3" t="s">
        <v>48</v>
      </c>
      <c r="G14" s="8">
        <v>25</v>
      </c>
      <c r="K14" s="2"/>
    </row>
    <row r="15" spans="1:12" ht="17" customHeight="1" x14ac:dyDescent="0.45">
      <c r="A15" s="3">
        <v>13</v>
      </c>
      <c r="B15" s="2" t="s">
        <v>49</v>
      </c>
      <c r="C15" s="2" t="s">
        <v>50</v>
      </c>
      <c r="D15" s="3">
        <v>1230</v>
      </c>
      <c r="E15" s="2" t="s">
        <v>51</v>
      </c>
      <c r="F15" s="3" t="s">
        <v>52</v>
      </c>
      <c r="G15" s="8">
        <v>25</v>
      </c>
      <c r="K15" s="2"/>
    </row>
    <row r="16" spans="1:12" ht="17" customHeight="1" x14ac:dyDescent="0.45">
      <c r="A16" s="3">
        <v>14</v>
      </c>
      <c r="B16" s="2" t="s">
        <v>53</v>
      </c>
      <c r="C16" s="2" t="s">
        <v>54</v>
      </c>
      <c r="D16" s="3">
        <v>4030</v>
      </c>
      <c r="E16" s="2" t="s">
        <v>20</v>
      </c>
      <c r="F16" s="3" t="s">
        <v>55</v>
      </c>
      <c r="G16" s="8">
        <v>25</v>
      </c>
      <c r="K16" s="2"/>
    </row>
    <row r="17" spans="1:13" ht="17" customHeight="1" x14ac:dyDescent="0.45">
      <c r="A17" s="3">
        <v>15</v>
      </c>
      <c r="B17" s="2" t="s">
        <v>56</v>
      </c>
      <c r="C17" s="2" t="s">
        <v>57</v>
      </c>
      <c r="D17" s="3">
        <v>4020</v>
      </c>
      <c r="E17" s="2" t="s">
        <v>20</v>
      </c>
      <c r="F17" s="3" t="s">
        <v>58</v>
      </c>
      <c r="G17" s="8">
        <v>25</v>
      </c>
      <c r="K17" s="2"/>
    </row>
    <row r="18" spans="1:13" ht="17" customHeight="1" x14ac:dyDescent="0.45">
      <c r="A18" s="3">
        <v>16</v>
      </c>
      <c r="B18" s="2" t="s">
        <v>59</v>
      </c>
      <c r="C18" s="2" t="s">
        <v>60</v>
      </c>
      <c r="D18" s="3">
        <v>4111</v>
      </c>
      <c r="E18" s="2" t="s">
        <v>61</v>
      </c>
      <c r="F18" s="3" t="s">
        <v>62</v>
      </c>
      <c r="G18" s="8">
        <v>25</v>
      </c>
      <c r="K18" s="2"/>
    </row>
    <row r="19" spans="1:13" ht="17" customHeight="1" x14ac:dyDescent="0.45">
      <c r="A19" s="3">
        <v>17</v>
      </c>
      <c r="B19" s="2" t="s">
        <v>63</v>
      </c>
      <c r="C19" s="2" t="s">
        <v>64</v>
      </c>
      <c r="D19" s="3">
        <v>4050</v>
      </c>
      <c r="E19" s="2" t="s">
        <v>47</v>
      </c>
      <c r="F19" s="3" t="s">
        <v>65</v>
      </c>
      <c r="G19" s="8">
        <v>25</v>
      </c>
      <c r="K19" s="2"/>
    </row>
    <row r="20" spans="1:13" ht="17" customHeight="1" x14ac:dyDescent="0.45">
      <c r="A20" s="3">
        <v>18</v>
      </c>
      <c r="B20" s="2" t="s">
        <v>66</v>
      </c>
      <c r="C20" s="2" t="s">
        <v>67</v>
      </c>
      <c r="D20" s="3">
        <v>4050</v>
      </c>
      <c r="E20" s="2" t="s">
        <v>47</v>
      </c>
      <c r="F20" s="3" t="s">
        <v>68</v>
      </c>
      <c r="G20" s="8">
        <v>25</v>
      </c>
      <c r="K20" s="2"/>
    </row>
    <row r="21" spans="1:13" ht="17" customHeight="1" x14ac:dyDescent="0.45">
      <c r="A21" s="3">
        <v>19</v>
      </c>
      <c r="B21" s="2" t="s">
        <v>69</v>
      </c>
      <c r="C21" s="2" t="s">
        <v>70</v>
      </c>
      <c r="D21" s="3">
        <v>4905</v>
      </c>
      <c r="E21" s="2" t="s">
        <v>71</v>
      </c>
      <c r="F21" s="3" t="s">
        <v>72</v>
      </c>
      <c r="G21" s="8">
        <v>25</v>
      </c>
      <c r="K21" s="2"/>
    </row>
    <row r="22" spans="1:13" ht="17" customHeight="1" x14ac:dyDescent="0.45">
      <c r="A22" s="3">
        <v>20</v>
      </c>
      <c r="B22" s="2" t="s">
        <v>73</v>
      </c>
      <c r="C22" s="2" t="s">
        <v>74</v>
      </c>
      <c r="D22" s="3">
        <v>4063</v>
      </c>
      <c r="E22" s="2" t="s">
        <v>75</v>
      </c>
      <c r="F22" s="3" t="s">
        <v>76</v>
      </c>
      <c r="G22" s="8">
        <v>25</v>
      </c>
      <c r="K22" s="2"/>
    </row>
    <row r="23" spans="1:13" ht="17" customHeight="1" x14ac:dyDescent="0.45">
      <c r="A23" s="3">
        <v>21</v>
      </c>
      <c r="B23" s="2" t="s">
        <v>77</v>
      </c>
      <c r="C23" s="2" t="s">
        <v>78</v>
      </c>
      <c r="D23" s="3">
        <v>8950</v>
      </c>
      <c r="E23" s="2" t="s">
        <v>79</v>
      </c>
      <c r="F23" s="3" t="s">
        <v>80</v>
      </c>
      <c r="G23" s="8"/>
      <c r="K23" s="2"/>
    </row>
    <row r="24" spans="1:13" ht="17" customHeight="1" x14ac:dyDescent="0.45">
      <c r="A24" s="3">
        <v>22</v>
      </c>
      <c r="B24" s="2" t="s">
        <v>81</v>
      </c>
      <c r="C24" s="2" t="s">
        <v>82</v>
      </c>
      <c r="D24" s="3">
        <v>4654</v>
      </c>
      <c r="E24" s="2" t="s">
        <v>83</v>
      </c>
      <c r="F24" s="3" t="s">
        <v>84</v>
      </c>
      <c r="G24" s="8">
        <v>25</v>
      </c>
      <c r="K24" s="2"/>
    </row>
    <row r="25" spans="1:13" ht="17" customHeight="1" x14ac:dyDescent="0.45">
      <c r="A25" s="3">
        <v>23</v>
      </c>
      <c r="B25" s="2" t="s">
        <v>85</v>
      </c>
      <c r="C25" s="2" t="s">
        <v>86</v>
      </c>
      <c r="D25" s="3">
        <v>1230</v>
      </c>
      <c r="E25" s="2" t="s">
        <v>51</v>
      </c>
      <c r="F25" s="3" t="s">
        <v>87</v>
      </c>
      <c r="G25" s="8">
        <v>25</v>
      </c>
      <c r="K25" s="2"/>
    </row>
    <row r="26" spans="1:13" ht="17" customHeight="1" x14ac:dyDescent="0.45">
      <c r="A26" s="3">
        <v>24</v>
      </c>
      <c r="B26" s="2" t="s">
        <v>88</v>
      </c>
      <c r="C26" s="2" t="s">
        <v>89</v>
      </c>
      <c r="D26" s="3">
        <v>4040</v>
      </c>
      <c r="E26" s="2" t="s">
        <v>20</v>
      </c>
      <c r="F26" s="3" t="s">
        <v>90</v>
      </c>
      <c r="G26" s="8">
        <v>25</v>
      </c>
      <c r="K26" s="2"/>
    </row>
    <row r="27" spans="1:13" ht="17" customHeight="1" x14ac:dyDescent="0.45">
      <c r="A27" s="3">
        <v>25</v>
      </c>
      <c r="B27" s="2" t="s">
        <v>91</v>
      </c>
      <c r="C27" s="2" t="s">
        <v>92</v>
      </c>
      <c r="D27" s="3">
        <v>4040</v>
      </c>
      <c r="E27" s="2" t="s">
        <v>20</v>
      </c>
      <c r="F27" s="3" t="s">
        <v>93</v>
      </c>
      <c r="G27" s="8">
        <v>25</v>
      </c>
      <c r="K27" s="2"/>
    </row>
    <row r="28" spans="1:13" ht="17" customHeight="1" x14ac:dyDescent="0.45">
      <c r="A28" s="3">
        <v>26</v>
      </c>
      <c r="B28" s="2" t="s">
        <v>94</v>
      </c>
      <c r="C28" s="2" t="s">
        <v>95</v>
      </c>
      <c r="D28" s="3">
        <v>4501</v>
      </c>
      <c r="E28" s="2" t="s">
        <v>96</v>
      </c>
      <c r="F28" s="3" t="s">
        <v>97</v>
      </c>
      <c r="G28" s="8">
        <v>15</v>
      </c>
      <c r="K28" s="2" t="s">
        <v>244</v>
      </c>
      <c r="L28" t="s">
        <v>236</v>
      </c>
      <c r="M28" s="12" t="s">
        <v>242</v>
      </c>
    </row>
    <row r="29" spans="1:13" ht="17" customHeight="1" x14ac:dyDescent="0.45">
      <c r="A29" s="3">
        <v>27</v>
      </c>
      <c r="B29" s="2" t="s">
        <v>98</v>
      </c>
      <c r="C29" s="2" t="s">
        <v>99</v>
      </c>
      <c r="D29" s="3">
        <v>4400</v>
      </c>
      <c r="E29" s="2" t="s">
        <v>31</v>
      </c>
      <c r="F29" s="3" t="s">
        <v>100</v>
      </c>
      <c r="G29" s="8">
        <v>25</v>
      </c>
      <c r="K29" s="2"/>
    </row>
    <row r="30" spans="1:13" ht="17" customHeight="1" x14ac:dyDescent="0.45">
      <c r="A30" s="3">
        <v>28</v>
      </c>
      <c r="B30" s="2" t="s">
        <v>101</v>
      </c>
      <c r="C30" s="2" t="s">
        <v>102</v>
      </c>
      <c r="D30" s="3">
        <v>4050</v>
      </c>
      <c r="E30" s="2" t="s">
        <v>47</v>
      </c>
      <c r="F30" s="3" t="s">
        <v>103</v>
      </c>
      <c r="G30" s="8">
        <v>25</v>
      </c>
      <c r="K30" s="2"/>
    </row>
    <row r="31" spans="1:13" ht="17" customHeight="1" x14ac:dyDescent="0.45">
      <c r="A31" s="3">
        <v>29</v>
      </c>
      <c r="B31" s="2" t="s">
        <v>104</v>
      </c>
      <c r="C31" s="2" t="s">
        <v>105</v>
      </c>
      <c r="D31" s="3">
        <v>4580</v>
      </c>
      <c r="E31" s="2" t="s">
        <v>106</v>
      </c>
      <c r="F31" s="3" t="s">
        <v>107</v>
      </c>
      <c r="G31" s="8">
        <v>25</v>
      </c>
      <c r="K31" s="2"/>
    </row>
    <row r="32" spans="1:13" ht="17" customHeight="1" x14ac:dyDescent="0.45">
      <c r="A32" s="3">
        <v>30</v>
      </c>
      <c r="B32" s="2" t="s">
        <v>108</v>
      </c>
      <c r="C32" s="2" t="s">
        <v>109</v>
      </c>
      <c r="D32" s="3">
        <v>4050</v>
      </c>
      <c r="E32" s="2" t="s">
        <v>47</v>
      </c>
      <c r="F32" s="3" t="s">
        <v>110</v>
      </c>
      <c r="G32" s="8">
        <v>25</v>
      </c>
      <c r="K32" s="2"/>
    </row>
    <row r="33" spans="1:11" ht="17" customHeight="1" x14ac:dyDescent="0.45">
      <c r="A33" s="3">
        <v>31</v>
      </c>
      <c r="B33" s="2" t="s">
        <v>111</v>
      </c>
      <c r="C33" s="2" t="s">
        <v>112</v>
      </c>
      <c r="D33" s="3">
        <v>4053</v>
      </c>
      <c r="E33" s="2" t="s">
        <v>113</v>
      </c>
      <c r="F33" s="3" t="s">
        <v>114</v>
      </c>
      <c r="G33" s="8">
        <v>25</v>
      </c>
      <c r="K33" s="2"/>
    </row>
    <row r="34" spans="1:11" ht="17" customHeight="1" x14ac:dyDescent="0.45">
      <c r="A34" s="3">
        <v>32</v>
      </c>
      <c r="B34" s="2" t="s">
        <v>115</v>
      </c>
      <c r="C34" s="2" t="s">
        <v>116</v>
      </c>
      <c r="D34" s="3">
        <v>4020</v>
      </c>
      <c r="E34" s="2" t="s">
        <v>20</v>
      </c>
      <c r="F34" s="3" t="s">
        <v>117</v>
      </c>
      <c r="G34" s="8">
        <v>25</v>
      </c>
      <c r="K34" s="2"/>
    </row>
    <row r="35" spans="1:11" ht="17" customHeight="1" x14ac:dyDescent="0.45">
      <c r="A35" s="3">
        <v>33</v>
      </c>
      <c r="B35" s="2" t="s">
        <v>118</v>
      </c>
      <c r="C35" s="2" t="s">
        <v>119</v>
      </c>
      <c r="D35" s="3">
        <v>4020</v>
      </c>
      <c r="E35" s="2" t="s">
        <v>20</v>
      </c>
      <c r="F35" s="3" t="s">
        <v>120</v>
      </c>
      <c r="G35" s="8">
        <v>25</v>
      </c>
      <c r="K35" s="2"/>
    </row>
    <row r="36" spans="1:11" ht="17" customHeight="1" x14ac:dyDescent="0.45">
      <c r="A36" s="3">
        <v>34</v>
      </c>
      <c r="B36" s="2" t="s">
        <v>121</v>
      </c>
      <c r="C36" s="2" t="s">
        <v>122</v>
      </c>
      <c r="D36" s="3">
        <v>4050</v>
      </c>
      <c r="E36" s="2" t="s">
        <v>47</v>
      </c>
      <c r="F36" s="3" t="s">
        <v>123</v>
      </c>
      <c r="G36" s="8">
        <v>25</v>
      </c>
      <c r="K36" s="2"/>
    </row>
    <row r="37" spans="1:11" ht="17" customHeight="1" x14ac:dyDescent="0.45">
      <c r="A37" s="3">
        <v>35</v>
      </c>
      <c r="B37" s="2" t="s">
        <v>124</v>
      </c>
      <c r="C37" s="2" t="s">
        <v>125</v>
      </c>
      <c r="D37" s="3">
        <v>4020</v>
      </c>
      <c r="E37" s="2" t="s">
        <v>20</v>
      </c>
      <c r="F37" s="3" t="s">
        <v>126</v>
      </c>
      <c r="G37" s="8">
        <v>25</v>
      </c>
      <c r="K37" s="2"/>
    </row>
    <row r="38" spans="1:11" ht="17" customHeight="1" x14ac:dyDescent="0.45">
      <c r="A38" s="3">
        <v>36</v>
      </c>
      <c r="B38" s="2" t="s">
        <v>127</v>
      </c>
      <c r="C38" s="2" t="s">
        <v>128</v>
      </c>
      <c r="D38" s="3">
        <v>4560</v>
      </c>
      <c r="E38" s="2" t="s">
        <v>129</v>
      </c>
      <c r="F38" s="3" t="s">
        <v>130</v>
      </c>
      <c r="G38" s="8">
        <v>25</v>
      </c>
      <c r="K38" s="2"/>
    </row>
    <row r="39" spans="1:11" ht="17" customHeight="1" x14ac:dyDescent="0.45">
      <c r="A39" s="3">
        <v>37</v>
      </c>
      <c r="B39" s="2" t="s">
        <v>131</v>
      </c>
      <c r="C39" s="2" t="s">
        <v>132</v>
      </c>
      <c r="D39" s="3">
        <v>4020</v>
      </c>
      <c r="E39" s="2" t="s">
        <v>20</v>
      </c>
      <c r="F39" s="3" t="s">
        <v>133</v>
      </c>
      <c r="G39" s="8">
        <v>25</v>
      </c>
      <c r="K39" s="2"/>
    </row>
    <row r="40" spans="1:11" ht="17" customHeight="1" x14ac:dyDescent="0.45">
      <c r="A40" s="3">
        <v>38</v>
      </c>
      <c r="B40" s="2" t="s">
        <v>134</v>
      </c>
      <c r="C40" s="2" t="s">
        <v>135</v>
      </c>
      <c r="D40" s="3">
        <v>4040</v>
      </c>
      <c r="E40" s="2" t="s">
        <v>20</v>
      </c>
      <c r="F40" s="3" t="s">
        <v>136</v>
      </c>
      <c r="G40" s="8">
        <v>25</v>
      </c>
      <c r="K40" s="2"/>
    </row>
    <row r="41" spans="1:11" ht="17" customHeight="1" x14ac:dyDescent="0.45">
      <c r="A41" s="3">
        <v>39</v>
      </c>
      <c r="B41" s="2" t="s">
        <v>137</v>
      </c>
      <c r="C41" s="2" t="s">
        <v>138</v>
      </c>
      <c r="D41" s="3">
        <v>4020</v>
      </c>
      <c r="E41" s="2" t="s">
        <v>20</v>
      </c>
      <c r="F41" s="3" t="s">
        <v>139</v>
      </c>
      <c r="G41" s="8">
        <v>25</v>
      </c>
      <c r="K41" s="2"/>
    </row>
    <row r="42" spans="1:11" ht="17" customHeight="1" x14ac:dyDescent="0.45">
      <c r="A42" s="3">
        <v>40</v>
      </c>
      <c r="B42" s="2" t="s">
        <v>140</v>
      </c>
      <c r="C42" s="2" t="s">
        <v>141</v>
      </c>
      <c r="D42" s="3">
        <v>4030</v>
      </c>
      <c r="E42" s="2" t="s">
        <v>20</v>
      </c>
      <c r="F42" s="3" t="s">
        <v>142</v>
      </c>
      <c r="G42" s="8">
        <v>25</v>
      </c>
      <c r="K42" s="2"/>
    </row>
    <row r="43" spans="1:11" ht="17" customHeight="1" x14ac:dyDescent="0.45">
      <c r="A43" s="3">
        <v>41</v>
      </c>
      <c r="B43" s="2" t="s">
        <v>143</v>
      </c>
      <c r="C43" s="2" t="s">
        <v>144</v>
      </c>
      <c r="D43" s="3">
        <v>4060</v>
      </c>
      <c r="E43" s="2" t="s">
        <v>39</v>
      </c>
      <c r="F43" s="3" t="s">
        <v>145</v>
      </c>
      <c r="G43" s="8">
        <v>25</v>
      </c>
      <c r="K43" s="2"/>
    </row>
    <row r="44" spans="1:11" ht="17" customHeight="1" x14ac:dyDescent="0.45">
      <c r="A44" s="3">
        <v>42</v>
      </c>
      <c r="B44" s="2" t="s">
        <v>146</v>
      </c>
      <c r="C44" s="2" t="s">
        <v>147</v>
      </c>
      <c r="D44" s="3">
        <v>4841</v>
      </c>
      <c r="E44" s="2" t="s">
        <v>148</v>
      </c>
      <c r="F44" s="3" t="s">
        <v>149</v>
      </c>
      <c r="G44" s="8">
        <v>25</v>
      </c>
      <c r="K44" s="2"/>
    </row>
    <row r="45" spans="1:11" ht="17" customHeight="1" x14ac:dyDescent="0.45">
      <c r="A45" s="3">
        <v>43</v>
      </c>
      <c r="B45" s="2" t="s">
        <v>150</v>
      </c>
      <c r="C45" s="2" t="s">
        <v>151</v>
      </c>
      <c r="D45" s="3">
        <v>4560</v>
      </c>
      <c r="E45" s="2" t="s">
        <v>129</v>
      </c>
      <c r="F45" s="3" t="s">
        <v>152</v>
      </c>
      <c r="G45" s="8">
        <v>25</v>
      </c>
      <c r="K45" s="2"/>
    </row>
    <row r="46" spans="1:11" ht="17" customHeight="1" x14ac:dyDescent="0.45">
      <c r="A46" s="3">
        <v>44</v>
      </c>
      <c r="B46" s="2" t="s">
        <v>153</v>
      </c>
      <c r="C46" s="2" t="s">
        <v>154</v>
      </c>
      <c r="D46" s="3">
        <v>4600</v>
      </c>
      <c r="E46" s="2" t="s">
        <v>155</v>
      </c>
      <c r="F46" s="3" t="s">
        <v>156</v>
      </c>
      <c r="G46" s="8">
        <v>25</v>
      </c>
      <c r="K46" s="2"/>
    </row>
    <row r="47" spans="1:11" ht="17" customHeight="1" x14ac:dyDescent="0.45">
      <c r="A47" s="3">
        <v>45</v>
      </c>
      <c r="B47" s="2" t="s">
        <v>157</v>
      </c>
      <c r="C47" s="2" t="s">
        <v>158</v>
      </c>
      <c r="D47" s="3">
        <v>4020</v>
      </c>
      <c r="E47" s="2" t="s">
        <v>20</v>
      </c>
      <c r="F47" s="3" t="s">
        <v>159</v>
      </c>
      <c r="G47" s="8">
        <v>25</v>
      </c>
      <c r="K47" s="2"/>
    </row>
    <row r="48" spans="1:11" ht="17" customHeight="1" x14ac:dyDescent="0.45">
      <c r="A48" s="3">
        <v>46</v>
      </c>
      <c r="B48" s="2" t="s">
        <v>160</v>
      </c>
      <c r="C48" s="2" t="s">
        <v>161</v>
      </c>
      <c r="D48" s="3">
        <v>4020</v>
      </c>
      <c r="E48" s="2" t="s">
        <v>20</v>
      </c>
      <c r="F48" s="3" t="s">
        <v>162</v>
      </c>
      <c r="G48" s="8">
        <v>25</v>
      </c>
      <c r="K48" s="2"/>
    </row>
    <row r="49" spans="1:11" ht="17" customHeight="1" x14ac:dyDescent="0.45">
      <c r="A49" s="3">
        <v>47</v>
      </c>
      <c r="B49" s="2" t="s">
        <v>163</v>
      </c>
      <c r="C49" s="2" t="s">
        <v>164</v>
      </c>
      <c r="D49" s="3">
        <v>4020</v>
      </c>
      <c r="E49" s="2" t="s">
        <v>20</v>
      </c>
      <c r="F49" s="3" t="s">
        <v>165</v>
      </c>
      <c r="G49" s="8">
        <v>25</v>
      </c>
      <c r="K49" s="2"/>
    </row>
    <row r="50" spans="1:11" ht="17" customHeight="1" x14ac:dyDescent="0.45">
      <c r="A50" s="3">
        <v>48</v>
      </c>
      <c r="B50" s="2" t="s">
        <v>166</v>
      </c>
      <c r="C50" s="2" t="s">
        <v>167</v>
      </c>
      <c r="D50" s="3">
        <v>4202</v>
      </c>
      <c r="E50" s="2" t="s">
        <v>168</v>
      </c>
      <c r="F50" s="3" t="s">
        <v>169</v>
      </c>
      <c r="G50" s="8">
        <v>25</v>
      </c>
      <c r="K50" s="2"/>
    </row>
    <row r="51" spans="1:11" ht="17" customHeight="1" x14ac:dyDescent="0.45">
      <c r="A51" s="3">
        <v>49</v>
      </c>
      <c r="B51" s="2" t="s">
        <v>170</v>
      </c>
      <c r="C51" s="2" t="s">
        <v>171</v>
      </c>
      <c r="D51" s="3">
        <v>4020</v>
      </c>
      <c r="E51" s="2" t="s">
        <v>20</v>
      </c>
      <c r="F51" s="3" t="s">
        <v>172</v>
      </c>
      <c r="G51" s="8">
        <v>25</v>
      </c>
      <c r="K51" s="2"/>
    </row>
    <row r="52" spans="1:11" ht="17" customHeight="1" x14ac:dyDescent="0.45">
      <c r="A52" s="3">
        <v>50</v>
      </c>
      <c r="B52" s="2" t="s">
        <v>173</v>
      </c>
      <c r="C52" s="2" t="s">
        <v>174</v>
      </c>
      <c r="D52" s="3">
        <v>3300</v>
      </c>
      <c r="E52" s="2" t="s">
        <v>12</v>
      </c>
      <c r="F52" s="3" t="s">
        <v>175</v>
      </c>
      <c r="G52" s="8">
        <v>25</v>
      </c>
      <c r="K52" s="2"/>
    </row>
    <row r="53" spans="1:11" ht="17" customHeight="1" x14ac:dyDescent="0.45">
      <c r="A53" s="3">
        <v>51</v>
      </c>
      <c r="B53" s="2" t="s">
        <v>176</v>
      </c>
      <c r="C53" s="2" t="s">
        <v>177</v>
      </c>
      <c r="D53" s="3">
        <v>4470</v>
      </c>
      <c r="E53" s="2" t="s">
        <v>178</v>
      </c>
      <c r="F53" s="3" t="s">
        <v>179</v>
      </c>
      <c r="G53" s="8">
        <v>25</v>
      </c>
      <c r="K53" s="2"/>
    </row>
    <row r="54" spans="1:11" ht="17" customHeight="1" x14ac:dyDescent="0.45">
      <c r="A54" s="3">
        <v>52</v>
      </c>
      <c r="B54" s="2" t="s">
        <v>180</v>
      </c>
      <c r="C54" s="2" t="s">
        <v>181</v>
      </c>
      <c r="D54" s="3">
        <v>4040</v>
      </c>
      <c r="E54" s="2" t="s">
        <v>20</v>
      </c>
      <c r="F54" s="3" t="s">
        <v>182</v>
      </c>
      <c r="G54" s="8">
        <v>25</v>
      </c>
      <c r="K54" s="2"/>
    </row>
    <row r="55" spans="1:11" ht="17" customHeight="1" x14ac:dyDescent="0.45">
      <c r="A55" s="3">
        <v>53</v>
      </c>
      <c r="B55" s="2" t="s">
        <v>183</v>
      </c>
      <c r="C55" s="2" t="s">
        <v>184</v>
      </c>
      <c r="D55" s="3">
        <v>4040</v>
      </c>
      <c r="E55" s="2" t="s">
        <v>20</v>
      </c>
      <c r="F55" s="3" t="s">
        <v>185</v>
      </c>
      <c r="G55" s="8">
        <v>25</v>
      </c>
      <c r="K55" s="2"/>
    </row>
    <row r="56" spans="1:11" ht="17" customHeight="1" x14ac:dyDescent="0.45">
      <c r="A56" s="3">
        <v>54</v>
      </c>
      <c r="B56" s="2" t="s">
        <v>186</v>
      </c>
      <c r="C56" s="2" t="s">
        <v>187</v>
      </c>
      <c r="D56" s="3">
        <v>4592</v>
      </c>
      <c r="E56" s="2" t="s">
        <v>188</v>
      </c>
      <c r="F56" s="3" t="s">
        <v>189</v>
      </c>
      <c r="G56" s="8">
        <v>25</v>
      </c>
      <c r="K56" s="2"/>
    </row>
    <row r="57" spans="1:11" ht="17" customHeight="1" x14ac:dyDescent="0.45">
      <c r="A57" s="3">
        <v>55</v>
      </c>
      <c r="B57" s="2" t="s">
        <v>190</v>
      </c>
      <c r="C57" s="2" t="s">
        <v>191</v>
      </c>
      <c r="D57" s="3">
        <v>4600</v>
      </c>
      <c r="E57" s="2" t="s">
        <v>192</v>
      </c>
      <c r="F57" s="3" t="s">
        <v>193</v>
      </c>
      <c r="G57" s="8">
        <v>25</v>
      </c>
      <c r="K57" s="2"/>
    </row>
    <row r="58" spans="1:11" ht="17" customHeight="1" x14ac:dyDescent="0.45">
      <c r="A58" s="3">
        <v>56</v>
      </c>
      <c r="B58" s="2" t="s">
        <v>194</v>
      </c>
      <c r="C58" s="2" t="s">
        <v>195</v>
      </c>
      <c r="D58" s="3">
        <v>8940</v>
      </c>
      <c r="E58" s="2" t="s">
        <v>196</v>
      </c>
      <c r="F58" s="3" t="s">
        <v>197</v>
      </c>
      <c r="G58" s="8"/>
      <c r="K58" s="2"/>
    </row>
    <row r="59" spans="1:11" ht="17" customHeight="1" x14ac:dyDescent="0.45">
      <c r="A59" s="3">
        <v>57</v>
      </c>
      <c r="B59" s="2" t="s">
        <v>198</v>
      </c>
      <c r="C59" s="2" t="s">
        <v>199</v>
      </c>
      <c r="D59" s="3">
        <v>4400</v>
      </c>
      <c r="E59" s="2" t="s">
        <v>31</v>
      </c>
      <c r="F59" s="3" t="s">
        <v>200</v>
      </c>
      <c r="G59" s="8">
        <v>25</v>
      </c>
      <c r="K59" s="2"/>
    </row>
    <row r="60" spans="1:11" ht="17" customHeight="1" x14ac:dyDescent="0.45">
      <c r="A60" s="3">
        <v>58</v>
      </c>
      <c r="B60" s="2" t="s">
        <v>201</v>
      </c>
      <c r="C60" s="2" t="s">
        <v>202</v>
      </c>
      <c r="D60" s="3">
        <v>4400</v>
      </c>
      <c r="E60" s="2" t="s">
        <v>31</v>
      </c>
      <c r="F60" s="3" t="s">
        <v>203</v>
      </c>
      <c r="G60" s="8">
        <v>25</v>
      </c>
      <c r="K60" s="2"/>
    </row>
    <row r="61" spans="1:11" ht="17" customHeight="1" x14ac:dyDescent="0.45">
      <c r="A61" s="3">
        <v>59</v>
      </c>
      <c r="B61" s="2" t="s">
        <v>204</v>
      </c>
      <c r="C61" s="2" t="s">
        <v>205</v>
      </c>
      <c r="D61" s="3">
        <v>4040</v>
      </c>
      <c r="E61" s="2" t="s">
        <v>20</v>
      </c>
      <c r="F61" s="3" t="s">
        <v>206</v>
      </c>
      <c r="G61" s="8">
        <v>25</v>
      </c>
      <c r="K61" s="2"/>
    </row>
    <row r="62" spans="1:11" ht="17" customHeight="1" x14ac:dyDescent="0.45">
      <c r="A62" s="3">
        <v>60</v>
      </c>
      <c r="B62" s="2" t="s">
        <v>207</v>
      </c>
      <c r="C62" s="2" t="s">
        <v>208</v>
      </c>
      <c r="D62" s="3">
        <v>4020</v>
      </c>
      <c r="E62" s="2" t="s">
        <v>20</v>
      </c>
      <c r="F62" s="3" t="s">
        <v>209</v>
      </c>
      <c r="G62" s="8">
        <v>25</v>
      </c>
      <c r="K62" s="2"/>
    </row>
    <row r="63" spans="1:11" ht="17" customHeight="1" x14ac:dyDescent="0.45">
      <c r="A63" s="3">
        <v>61</v>
      </c>
      <c r="B63" s="2" t="s">
        <v>210</v>
      </c>
      <c r="C63" s="2" t="s">
        <v>211</v>
      </c>
      <c r="D63" s="3">
        <v>4040</v>
      </c>
      <c r="E63" s="2" t="s">
        <v>20</v>
      </c>
      <c r="F63" s="3" t="s">
        <v>136</v>
      </c>
      <c r="G63" s="8">
        <v>25</v>
      </c>
      <c r="K63" s="2"/>
    </row>
    <row r="64" spans="1:11" ht="17" customHeight="1" x14ac:dyDescent="0.45">
      <c r="A64" s="3">
        <v>62</v>
      </c>
      <c r="B64" s="2" t="s">
        <v>212</v>
      </c>
      <c r="C64" s="2" t="s">
        <v>213</v>
      </c>
      <c r="D64" s="3">
        <v>4040</v>
      </c>
      <c r="E64" s="2" t="s">
        <v>20</v>
      </c>
      <c r="F64" s="3" t="s">
        <v>214</v>
      </c>
      <c r="G64" s="8">
        <v>25</v>
      </c>
      <c r="K64" s="2"/>
    </row>
    <row r="65" spans="1:11" ht="17" customHeight="1" x14ac:dyDescent="0.45">
      <c r="A65" s="3">
        <v>63</v>
      </c>
      <c r="B65" s="2" t="s">
        <v>245</v>
      </c>
      <c r="C65" s="2" t="s">
        <v>215</v>
      </c>
      <c r="D65" s="3">
        <v>4030</v>
      </c>
      <c r="E65" s="2" t="s">
        <v>20</v>
      </c>
      <c r="F65" s="3" t="s">
        <v>216</v>
      </c>
      <c r="G65" s="8">
        <v>25</v>
      </c>
      <c r="K65" s="2"/>
    </row>
    <row r="66" spans="1:11" ht="17" customHeight="1" x14ac:dyDescent="0.45">
      <c r="A66" s="3">
        <v>64</v>
      </c>
      <c r="B66" s="2" t="s">
        <v>217</v>
      </c>
      <c r="C66" s="2" t="s">
        <v>218</v>
      </c>
      <c r="D66" s="3">
        <v>4560</v>
      </c>
      <c r="E66" s="2" t="s">
        <v>129</v>
      </c>
      <c r="F66" s="3" t="s">
        <v>219</v>
      </c>
      <c r="G66" s="8"/>
      <c r="K66" s="2"/>
    </row>
    <row r="67" spans="1:11" ht="17" customHeight="1" x14ac:dyDescent="0.45">
      <c r="A67" s="3">
        <v>65</v>
      </c>
      <c r="B67" s="2" t="s">
        <v>220</v>
      </c>
      <c r="C67" s="2" t="s">
        <v>221</v>
      </c>
      <c r="D67" s="3">
        <v>4055</v>
      </c>
      <c r="E67" s="2" t="s">
        <v>222</v>
      </c>
      <c r="F67" s="3" t="s">
        <v>223</v>
      </c>
      <c r="G67" s="8">
        <v>25</v>
      </c>
      <c r="K67" s="2"/>
    </row>
    <row r="68" spans="1:11" ht="17" customHeight="1" x14ac:dyDescent="0.45">
      <c r="B68" s="2"/>
      <c r="C68" s="2"/>
      <c r="D68" s="3"/>
      <c r="E68" s="2"/>
      <c r="F68" s="3"/>
      <c r="G68" s="8"/>
      <c r="K68" s="2"/>
    </row>
  </sheetData>
  <sheetProtection selectLockedCells="1" selectUnlockedCells="1"/>
  <conditionalFormatting sqref="G1:G1048576">
    <cfRule type="cellIs" priority="2" operator="notEqual">
      <formula>0</formula>
    </cfRule>
  </conditionalFormatting>
  <printOptions gridLines="1"/>
  <pageMargins left="0.78749999999999998" right="0.78749999999999998" top="1.0527777777777778" bottom="1.0527777777777778" header="0.78749999999999998" footer="0.78749999999999998"/>
  <pageSetup paperSize="9" scale="91" fitToHeight="0" orientation="landscape" useFirstPageNumber="1" horizontalDpi="4294967293" verticalDpi="300" r:id="rId1"/>
  <headerFooter alignWithMargins="0">
    <oddHeader>&amp;L&amp;"Times New Roman,Standard"&amp;12CAMPINGVEREIN KNIEWAS&amp;C&amp;"Times New Roman,Standard"&amp;12 MITGLIEDERLISTE&amp;R&amp;"Times New Roman,Standard"&amp;12 01.04.26 - 31.03.2027</oddHeader>
    <oddFooter xml:space="preserve">&amp;L&amp;"Times New Roman,Standard"&amp;12 &amp;C&amp;"Times New Roman,Standard"&amp;12 &amp;R&amp;"Times New Roman,Standard"&amp;12 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lessThan" id="{B89208D2-FF71-4BCA-B0C6-7CCEAB5F56E1}">
            <xm:f>Übersicht!$B$5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G1:G1048576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Übersicht</vt:lpstr>
      <vt:lpstr>Detail</vt:lpstr>
      <vt:lpstr>Detail!Druckbereich</vt:lpstr>
      <vt:lpstr>Detail!Excel_BuiltIn_Print_Area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ckelderer</dc:creator>
  <cp:lastModifiedBy>Christoph Kelderer</cp:lastModifiedBy>
  <cp:lastPrinted>2026-04-25T10:50:31Z</cp:lastPrinted>
  <dcterms:created xsi:type="dcterms:W3CDTF">2026-04-02T18:38:06Z</dcterms:created>
  <dcterms:modified xsi:type="dcterms:W3CDTF">2026-04-25T10:57:38Z</dcterms:modified>
</cp:coreProperties>
</file>